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<sst xmlns="http://schemas.openxmlformats.org/spreadsheetml/2006/main" count="77" uniqueCount="44">
  <si>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Великосельское МП ЖКХ</t>
  </si>
  <si>
    <t>МУП "Оздоровительный центр "Мечта"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</si>
  <si>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</si>
  <si>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</si>
  <si>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</si>
  <si>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</si>
  <si>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</si>
  <si>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</si>
  <si>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</si>
  <si>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</si>
  <si>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</si>
  <si>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</si>
  <si>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</si>
  <si>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</si>
  <si>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</si>
  <si>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</si>
  <si>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</si>
  <si>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</si>
  <si>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</si>
  <si>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</si>
  <si>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</si>
  <si>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</si>
  <si>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</si>
  <si>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</si>
  <si>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</si>
  <si>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</si>
  <si>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</si>
  <si>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</si>
  <si>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</si>
  <si>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</si>
  <si>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</si>
  <si>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</si>
  <si>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</si>
  <si>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</si>
  <si>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</si>
  <si>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</si>
  <si>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</si>
  <si>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>%</t>
  </si>
  <si>
    <t>х</t>
  </si>
  <si>
    <t>2016 год</t>
  </si>
  <si>
    <t>Всего по муниципальным предприятиям</t>
  </si>
  <si>
    <t>ОСНОВНЫЕ ПОКАЗАТЕЛИ ДЕЯТЕЛЬНОСТИ ПРЕДПРИЯТИЙ  за 9 месяцев 2017 года</t>
  </si>
  <si>
    <t>2017 год</t>
  </si>
  <si>
    <t>в 2,9 раза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</si>
</sst>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color indexed="8"/>
      <name val="Arial Cyr"/>
      <family val="0"/>
    </font>
    <font>
      <b/>
      <i/>
      <sz val="11"/>
      <color indexed="8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12" xfId="0" applyNumberForma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/>
    </xf>
    <xf numFmtId="164" fontId="0" fillId="0" borderId="15" xfId="0" applyNumberFormat="1" applyFont="1" applyFill="1" applyBorder="1" applyAlignment="1">
      <alignment horizontal="center"/>
    </xf>
    <xf numFmtId="164" fontId="0" fillId="0" borderId="16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64" fontId="0" fillId="0" borderId="15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164" fontId="0" fillId="0" borderId="15" xfId="0" applyNumberFormat="1" applyFill="1" applyBorder="1" applyAlignment="1">
      <alignment horizontal="center"/>
    </xf>
    <xf numFmtId="0" fontId="0" fillId="0" borderId="17" xfId="57" applyNumberFormat="1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center"/>
    </xf>
    <xf numFmtId="164" fontId="0" fillId="0" borderId="22" xfId="0" applyNumberFormat="1" applyFont="1" applyFill="1" applyBorder="1" applyAlignment="1">
      <alignment horizontal="center"/>
    </xf>
    <xf numFmtId="14" fontId="3" fillId="0" borderId="23" xfId="0" applyNumberFormat="1" applyFont="1" applyFill="1" applyBorder="1" applyAlignment="1">
      <alignment horizontal="left"/>
    </xf>
    <xf numFmtId="164" fontId="3" fillId="0" borderId="24" xfId="0" applyNumberFormat="1" applyFont="1" applyFill="1" applyBorder="1" applyAlignment="1">
      <alignment horizontal="center"/>
    </xf>
    <xf numFmtId="164" fontId="3" fillId="0" borderId="25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64" fontId="8" fillId="0" borderId="21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8" fillId="12" borderId="19" xfId="0" applyFont="1" applyFill="1" applyBorder="1" applyAlignment="1">
      <alignment horizontal="center"/>
    </xf>
    <xf numFmtId="164" fontId="3" fillId="12" borderId="25" xfId="0" applyNumberFormat="1" applyFont="1" applyFill="1" applyBorder="1" applyAlignment="1">
      <alignment horizontal="center"/>
    </xf>
    <xf numFmtId="164" fontId="0" fillId="12" borderId="22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 horizontal="center"/>
    </xf>
    <xf numFmtId="164" fontId="8" fillId="12" borderId="13" xfId="0" applyNumberFormat="1" applyFont="1" applyFill="1" applyBorder="1" applyAlignment="1">
      <alignment horizontal="center"/>
    </xf>
    <xf numFmtId="164" fontId="0" fillId="12" borderId="19" xfId="0" applyNumberFormat="1" applyFont="1" applyFill="1" applyBorder="1" applyAlignment="1">
      <alignment horizontal="center"/>
    </xf>
    <xf numFmtId="164" fontId="0" fillId="12" borderId="12" xfId="0" applyNumberFormat="1" applyFont="1" applyFill="1" applyBorder="1" applyAlignment="1">
      <alignment/>
    </xf>
    <xf numFmtId="164" fontId="8" fillId="12" borderId="12" xfId="0" applyNumberFormat="1" applyFont="1" applyFill="1" applyBorder="1" applyAlignment="1">
      <alignment horizontal="center"/>
    </xf>
    <xf numFmtId="164" fontId="0" fillId="12" borderId="13" xfId="0" applyNumberFormat="1" applyFont="1" applyFill="1" applyBorder="1" applyAlignment="1">
      <alignment horizontal="center"/>
    </xf>
    <xf numFmtId="0" fontId="10" fillId="12" borderId="27" xfId="0" applyFont="1" applyFill="1" applyBorder="1" applyAlignment="1">
      <alignment/>
    </xf>
    <xf numFmtId="164" fontId="8" fillId="12" borderId="22" xfId="0" applyNumberFormat="1" applyFont="1" applyFill="1" applyBorder="1" applyAlignment="1">
      <alignment horizontal="center"/>
    </xf>
    <xf numFmtId="0" fontId="8" fillId="12" borderId="28" xfId="0" applyFont="1" applyFill="1" applyBorder="1" applyAlignment="1">
      <alignment horizontal="center"/>
    </xf>
    <xf numFmtId="164" fontId="3" fillId="12" borderId="29" xfId="0" applyNumberFormat="1" applyFont="1" applyFill="1" applyBorder="1" applyAlignment="1">
      <alignment horizontal="center"/>
    </xf>
    <xf numFmtId="164" fontId="0" fillId="12" borderId="30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 horizontal="center"/>
    </xf>
    <xf numFmtId="164" fontId="8" fillId="12" borderId="32" xfId="0" applyNumberFormat="1" applyFont="1" applyFill="1" applyBorder="1" applyAlignment="1">
      <alignment horizontal="center"/>
    </xf>
    <xf numFmtId="164" fontId="0" fillId="12" borderId="28" xfId="0" applyNumberFormat="1" applyFont="1" applyFill="1" applyBorder="1" applyAlignment="1">
      <alignment horizontal="center"/>
    </xf>
    <xf numFmtId="164" fontId="0" fillId="12" borderId="31" xfId="0" applyNumberFormat="1" applyFont="1" applyFill="1" applyBorder="1" applyAlignment="1">
      <alignment/>
    </xf>
    <xf numFmtId="164" fontId="8" fillId="12" borderId="31" xfId="0" applyNumberFormat="1" applyFont="1" applyFill="1" applyBorder="1" applyAlignment="1">
      <alignment horizontal="center"/>
    </xf>
    <xf numFmtId="164" fontId="0" fillId="12" borderId="32" xfId="0" applyNumberFormat="1" applyFont="1" applyFill="1" applyBorder="1" applyAlignment="1">
      <alignment horizontal="center"/>
    </xf>
    <xf numFmtId="164" fontId="8" fillId="12" borderId="30" xfId="0" applyNumberFormat="1" applyFont="1" applyFill="1" applyBorder="1" applyAlignment="1">
      <alignment horizontal="center"/>
    </xf>
    <xf numFmtId="164" fontId="0" fillId="12" borderId="31" xfId="0" applyNumberFormat="1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164" fontId="0" fillId="12" borderId="30" xfId="0" applyNumberFormat="1" applyFill="1" applyBorder="1" applyAlignment="1">
      <alignment horizontal="center"/>
    </xf>
    <xf numFmtId="164" fontId="0" fillId="12" borderId="12" xfId="0" applyNumberFormat="1" applyFill="1" applyBorder="1" applyAlignment="1">
      <alignment horizontal="center"/>
    </xf>
    <xf numFmtId="164" fontId="0" fillId="12" borderId="13" xfId="0" applyNumberFormat="1" applyFill="1" applyBorder="1" applyAlignment="1">
      <alignment horizontal="center"/>
    </xf>
    <xf numFmtId="0" fontId="3" fillId="12" borderId="25" xfId="0" applyFont="1" applyFill="1" applyBorder="1" applyAlignment="1">
      <alignment horizontal="center"/>
    </xf>
    <xf numFmtId="164" fontId="0" fillId="12" borderId="22" xfId="0" applyNumberFormat="1" applyFill="1" applyBorder="1" applyAlignment="1">
      <alignment horizontal="center"/>
    </xf>
    <xf numFmtId="164" fontId="0" fillId="33" borderId="22" xfId="0" applyNumberFormat="1" applyFill="1" applyBorder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0" fontId="10" fillId="18" borderId="33" xfId="0" applyFont="1" applyFill="1" applyBorder="1" applyAlignment="1">
      <alignment/>
    </xf>
    <xf numFmtId="0" fontId="0" fillId="18" borderId="19" xfId="0" applyFill="1" applyBorder="1" applyAlignment="1">
      <alignment/>
    </xf>
    <xf numFmtId="164" fontId="0" fillId="18" borderId="19" xfId="0" applyNumberFormat="1" applyFill="1" applyBorder="1" applyAlignment="1">
      <alignment/>
    </xf>
    <xf numFmtId="0" fontId="0" fillId="18" borderId="28" xfId="0" applyFill="1" applyBorder="1" applyAlignment="1">
      <alignment/>
    </xf>
    <xf numFmtId="164" fontId="3" fillId="33" borderId="25" xfId="0" applyNumberFormat="1" applyFont="1" applyFill="1" applyBorder="1" applyAlignment="1">
      <alignment horizontal="center"/>
    </xf>
    <xf numFmtId="164" fontId="0" fillId="33" borderId="22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1" xfId="0" applyFont="1" applyFill="1" applyBorder="1" applyAlignment="1">
      <alignment horizontal="center" vertical="center" readingOrder="1"/>
    </xf>
    <xf numFmtId="0" fontId="9" fillId="0" borderId="18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39" sqref="P39"/>
    </sheetView>
  </sheetViews>
  <sheetFormatPr defaultColWidth="9.00390625" defaultRowHeight="12.75"/>
  <cols>
    <col min="1" max="1" width="16.375" style="4" customWidth="1"/>
    <col min="2" max="2" width="10.125" style="4" customWidth="1"/>
    <col min="3" max="3" width="10.625" style="4" bestFit="1" customWidth="1"/>
    <col min="4" max="4" width="9.75390625" style="4" customWidth="1"/>
    <col min="5" max="5" width="11.125" style="4" customWidth="1"/>
    <col min="6" max="6" width="8.25390625" style="4" customWidth="1"/>
    <col min="7" max="7" width="10.625" style="4" bestFit="1" customWidth="1"/>
    <col min="8" max="8" width="9.625" style="4" customWidth="1"/>
    <col min="9" max="10" width="10.625" style="4" bestFit="1" customWidth="1"/>
    <col min="11" max="11" width="9.25390625" style="4" bestFit="1" customWidth="1"/>
    <col min="12" max="12" width="10.625" style="4" bestFit="1" customWidth="1"/>
    <col min="13" max="13" width="11.375" style="4" customWidth="1"/>
    <col min="14" max="16384" width="9.125" style="4" customWidth="1"/>
  </cols>
  <sheetData>
    <row r="1" spans="1:13" ht="12.75">
      <c r="A1" s="100" t="s">
        <v>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6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thickBot="1">
      <c r="A3" s="105" t="s">
        <v>22</v>
      </c>
      <c r="B3" s="97" t="s">
        <v>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1.25" customHeight="1">
      <c r="A4" s="106"/>
      <c r="B4" s="1" t="s">
        <v>4</v>
      </c>
      <c r="C4" s="1" t="s">
        <v>5</v>
      </c>
      <c r="D4" s="49" t="s">
        <v>6</v>
      </c>
      <c r="E4" s="101" t="s">
        <v>31</v>
      </c>
      <c r="F4" s="102"/>
      <c r="G4" s="101" t="s">
        <v>34</v>
      </c>
      <c r="H4" s="102"/>
      <c r="I4" s="1" t="s">
        <v>7</v>
      </c>
      <c r="J4" s="1" t="s">
        <v>8</v>
      </c>
      <c r="K4" s="1" t="s">
        <v>18</v>
      </c>
      <c r="L4" s="1" t="s">
        <v>9</v>
      </c>
      <c r="M4" s="49" t="s">
        <v>10</v>
      </c>
    </row>
    <row r="5" spans="1:13" ht="11.25" customHeight="1" thickBot="1">
      <c r="A5" s="106"/>
      <c r="B5" s="2" t="s">
        <v>11</v>
      </c>
      <c r="C5" s="2" t="s">
        <v>12</v>
      </c>
      <c r="D5" s="50" t="s">
        <v>13</v>
      </c>
      <c r="E5" s="103" t="s">
        <v>32</v>
      </c>
      <c r="F5" s="104"/>
      <c r="G5" s="107" t="s">
        <v>36</v>
      </c>
      <c r="H5" s="108"/>
      <c r="I5" s="2" t="s">
        <v>23</v>
      </c>
      <c r="J5" s="2" t="s">
        <v>25</v>
      </c>
      <c r="K5" s="2" t="s">
        <v>27</v>
      </c>
      <c r="L5" s="2" t="s">
        <v>29</v>
      </c>
      <c r="M5" s="50" t="s">
        <v>14</v>
      </c>
    </row>
    <row r="6" spans="1:13" ht="11.25" customHeight="1">
      <c r="A6" s="106"/>
      <c r="B6" s="2"/>
      <c r="C6" s="2"/>
      <c r="D6" s="50" t="s">
        <v>20</v>
      </c>
      <c r="E6" s="89" t="s">
        <v>21</v>
      </c>
      <c r="F6" s="1" t="s">
        <v>33</v>
      </c>
      <c r="G6" s="89" t="s">
        <v>21</v>
      </c>
      <c r="H6" s="1" t="s">
        <v>33</v>
      </c>
      <c r="I6" s="2" t="s">
        <v>24</v>
      </c>
      <c r="J6" s="2" t="s">
        <v>26</v>
      </c>
      <c r="K6" s="2" t="s">
        <v>28</v>
      </c>
      <c r="L6" s="2" t="s">
        <v>19</v>
      </c>
      <c r="M6" s="50"/>
    </row>
    <row r="7" spans="1:13" ht="24" customHeight="1" thickBot="1">
      <c r="A7" s="106"/>
      <c r="B7" s="2" t="s">
        <v>15</v>
      </c>
      <c r="C7" s="2" t="s">
        <v>15</v>
      </c>
      <c r="D7" s="50" t="s">
        <v>15</v>
      </c>
      <c r="E7" s="90"/>
      <c r="F7" s="2" t="s">
        <v>35</v>
      </c>
      <c r="G7" s="90"/>
      <c r="H7" s="2" t="s">
        <v>35</v>
      </c>
      <c r="I7" s="2" t="s">
        <v>15</v>
      </c>
      <c r="J7" s="2" t="s">
        <v>16</v>
      </c>
      <c r="K7" s="2" t="s">
        <v>17</v>
      </c>
      <c r="L7" s="2" t="s">
        <v>17</v>
      </c>
      <c r="M7" s="50" t="s">
        <v>15</v>
      </c>
    </row>
    <row r="8" spans="1:13" s="8" customFormat="1" ht="17.25" customHeight="1" thickBot="1">
      <c r="A8" s="91" t="s">
        <v>0</v>
      </c>
      <c r="B8" s="92"/>
      <c r="C8" s="93"/>
      <c r="D8" s="51"/>
      <c r="E8" s="27"/>
      <c r="F8" s="27"/>
      <c r="G8" s="27"/>
      <c r="H8" s="27"/>
      <c r="I8" s="27"/>
      <c r="J8" s="27"/>
      <c r="K8" s="27"/>
      <c r="L8" s="27"/>
      <c r="M8" s="62"/>
    </row>
    <row r="9" spans="1:13" ht="12.75" customHeight="1" thickBot="1">
      <c r="A9" s="31">
        <v>42736</v>
      </c>
      <c r="B9" s="32"/>
      <c r="C9" s="33"/>
      <c r="D9" s="52"/>
      <c r="E9" s="33">
        <v>1173</v>
      </c>
      <c r="F9" s="33" t="s">
        <v>30</v>
      </c>
      <c r="G9" s="33">
        <v>1053</v>
      </c>
      <c r="H9" s="33" t="s">
        <v>30</v>
      </c>
      <c r="I9" s="33"/>
      <c r="J9" s="34"/>
      <c r="K9" s="33"/>
      <c r="L9" s="33"/>
      <c r="M9" s="63">
        <v>2290</v>
      </c>
    </row>
    <row r="10" spans="1:13" ht="15" customHeight="1">
      <c r="A10" s="28" t="s">
        <v>42</v>
      </c>
      <c r="B10" s="29">
        <v>7355</v>
      </c>
      <c r="C10" s="30">
        <v>11512</v>
      </c>
      <c r="D10" s="53">
        <v>-476</v>
      </c>
      <c r="E10" s="30">
        <v>1267</v>
      </c>
      <c r="F10" s="30" t="s">
        <v>30</v>
      </c>
      <c r="G10" s="30">
        <v>1027</v>
      </c>
      <c r="H10" s="30">
        <v>28</v>
      </c>
      <c r="I10" s="30">
        <v>28841</v>
      </c>
      <c r="J10" s="30">
        <v>19</v>
      </c>
      <c r="K10" s="30">
        <v>15292</v>
      </c>
      <c r="L10" s="30">
        <f>B10/J10/9*1000</f>
        <v>43011.695906432746</v>
      </c>
      <c r="M10" s="64">
        <v>2290</v>
      </c>
    </row>
    <row r="11" spans="1:13" ht="14.25" customHeight="1">
      <c r="A11" s="18" t="s">
        <v>39</v>
      </c>
      <c r="B11" s="12">
        <v>6852</v>
      </c>
      <c r="C11" s="6">
        <v>12265</v>
      </c>
      <c r="D11" s="54">
        <v>12</v>
      </c>
      <c r="E11" s="6">
        <v>1046</v>
      </c>
      <c r="F11" s="6" t="s">
        <v>30</v>
      </c>
      <c r="G11" s="6">
        <v>1013</v>
      </c>
      <c r="H11" s="6">
        <v>48</v>
      </c>
      <c r="I11" s="6">
        <v>20940</v>
      </c>
      <c r="J11" s="6">
        <v>18</v>
      </c>
      <c r="K11" s="6">
        <v>14037</v>
      </c>
      <c r="L11" s="6">
        <f>B11/J11/9*1000</f>
        <v>42296.2962962963</v>
      </c>
      <c r="M11" s="65">
        <v>2290</v>
      </c>
    </row>
    <row r="12" spans="1:13" s="8" customFormat="1" ht="13.5" customHeight="1" thickBot="1">
      <c r="A12" s="26" t="s">
        <v>37</v>
      </c>
      <c r="B12" s="17">
        <f>B10/B11*100</f>
        <v>107.34092235843549</v>
      </c>
      <c r="C12" s="16">
        <f>C10/C11*100</f>
        <v>93.86057888300041</v>
      </c>
      <c r="D12" s="55" t="s">
        <v>38</v>
      </c>
      <c r="E12" s="16">
        <f>E10/E11*100</f>
        <v>121.12810707456978</v>
      </c>
      <c r="F12" s="16" t="s">
        <v>38</v>
      </c>
      <c r="G12" s="16">
        <f>G10/G11*100</f>
        <v>101.38203356367225</v>
      </c>
      <c r="H12" s="16" t="s">
        <v>38</v>
      </c>
      <c r="I12" s="16">
        <f>I10/I11*100</f>
        <v>137.7316141356256</v>
      </c>
      <c r="J12" s="16">
        <f>J10/J11*100</f>
        <v>105.55555555555556</v>
      </c>
      <c r="K12" s="16">
        <f>K10/K11*100</f>
        <v>108.94065683550616</v>
      </c>
      <c r="L12" s="16">
        <f>L10/L11*100</f>
        <v>101.69140012904414</v>
      </c>
      <c r="M12" s="66">
        <f>M10/M11*100</f>
        <v>100</v>
      </c>
    </row>
    <row r="13" spans="1:14" s="10" customFormat="1" ht="15" customHeight="1" thickBot="1">
      <c r="A13" s="94" t="s">
        <v>2</v>
      </c>
      <c r="B13" s="95"/>
      <c r="C13" s="96"/>
      <c r="D13" s="56"/>
      <c r="E13" s="37"/>
      <c r="F13" s="37"/>
      <c r="G13" s="37"/>
      <c r="H13" s="37"/>
      <c r="I13" s="37"/>
      <c r="J13" s="38"/>
      <c r="K13" s="37"/>
      <c r="L13" s="37"/>
      <c r="M13" s="67"/>
      <c r="N13" s="9"/>
    </row>
    <row r="14" spans="1:14" s="10" customFormat="1" ht="13.5" customHeight="1" thickBot="1">
      <c r="A14" s="31">
        <v>42736</v>
      </c>
      <c r="B14" s="32"/>
      <c r="C14" s="33"/>
      <c r="D14" s="52"/>
      <c r="E14" s="33">
        <v>22044</v>
      </c>
      <c r="F14" s="85">
        <v>17009</v>
      </c>
      <c r="G14" s="85">
        <v>3488</v>
      </c>
      <c r="H14" s="85">
        <v>1307</v>
      </c>
      <c r="I14" s="33"/>
      <c r="J14" s="34"/>
      <c r="K14" s="33"/>
      <c r="L14" s="33"/>
      <c r="M14" s="63">
        <v>601</v>
      </c>
      <c r="N14" s="9"/>
    </row>
    <row r="15" spans="1:14" s="10" customFormat="1" ht="13.5" customHeight="1">
      <c r="A15" s="28" t="s">
        <v>42</v>
      </c>
      <c r="B15" s="29">
        <v>5481</v>
      </c>
      <c r="C15" s="30">
        <v>5914</v>
      </c>
      <c r="D15" s="53">
        <v>-2237</v>
      </c>
      <c r="E15" s="30">
        <v>22827</v>
      </c>
      <c r="F15" s="86">
        <v>19777</v>
      </c>
      <c r="G15" s="86">
        <v>2489</v>
      </c>
      <c r="H15" s="86">
        <v>74</v>
      </c>
      <c r="I15" s="30">
        <v>22310</v>
      </c>
      <c r="J15" s="30">
        <v>16</v>
      </c>
      <c r="K15" s="30">
        <v>14819</v>
      </c>
      <c r="L15" s="30">
        <f>B15/J15/9*1000</f>
        <v>38062.5</v>
      </c>
      <c r="M15" s="64">
        <v>601</v>
      </c>
      <c r="N15" s="9"/>
    </row>
    <row r="16" spans="1:13" ht="1.5" customHeight="1" hidden="1" thickBot="1">
      <c r="A16" s="18"/>
      <c r="B16" s="19"/>
      <c r="C16" s="15"/>
      <c r="D16" s="57"/>
      <c r="E16" s="15"/>
      <c r="F16" s="87"/>
      <c r="G16" s="87"/>
      <c r="H16" s="87"/>
      <c r="I16" s="15"/>
      <c r="J16" s="15"/>
      <c r="K16" s="15"/>
      <c r="L16" s="15"/>
      <c r="M16" s="68"/>
    </row>
    <row r="17" spans="1:13" ht="13.5" customHeight="1" hidden="1" thickBot="1">
      <c r="A17" s="18"/>
      <c r="B17" s="19"/>
      <c r="C17" s="15"/>
      <c r="D17" s="57"/>
      <c r="E17" s="15"/>
      <c r="F17" s="87"/>
      <c r="G17" s="87"/>
      <c r="H17" s="87"/>
      <c r="I17" s="15"/>
      <c r="J17" s="15"/>
      <c r="K17" s="15"/>
      <c r="L17" s="15"/>
      <c r="M17" s="68"/>
    </row>
    <row r="18" spans="1:13" ht="13.5" customHeight="1" hidden="1" thickBot="1">
      <c r="A18" s="18"/>
      <c r="B18" s="19"/>
      <c r="C18" s="15"/>
      <c r="D18" s="57"/>
      <c r="E18" s="15"/>
      <c r="F18" s="87"/>
      <c r="G18" s="87"/>
      <c r="H18" s="87"/>
      <c r="I18" s="15"/>
      <c r="J18" s="15"/>
      <c r="K18" s="15"/>
      <c r="L18" s="15"/>
      <c r="M18" s="68"/>
    </row>
    <row r="19" spans="1:13" ht="13.5" customHeight="1" hidden="1" thickBot="1">
      <c r="A19" s="18"/>
      <c r="B19" s="19"/>
      <c r="C19" s="15"/>
      <c r="D19" s="57"/>
      <c r="E19" s="15"/>
      <c r="F19" s="87"/>
      <c r="G19" s="87"/>
      <c r="H19" s="87"/>
      <c r="I19" s="15"/>
      <c r="J19" s="15"/>
      <c r="K19" s="15"/>
      <c r="L19" s="15"/>
      <c r="M19" s="68"/>
    </row>
    <row r="20" spans="1:13" s="8" customFormat="1" ht="15" customHeight="1">
      <c r="A20" s="21" t="s">
        <v>39</v>
      </c>
      <c r="B20" s="20">
        <v>5586</v>
      </c>
      <c r="C20" s="14">
        <v>6499</v>
      </c>
      <c r="D20" s="58">
        <v>-956</v>
      </c>
      <c r="E20" s="14">
        <v>20820</v>
      </c>
      <c r="F20" s="88">
        <v>17009</v>
      </c>
      <c r="G20" s="88">
        <v>3684</v>
      </c>
      <c r="H20" s="88">
        <v>1307</v>
      </c>
      <c r="I20" s="14">
        <v>23648</v>
      </c>
      <c r="J20" s="14">
        <v>19</v>
      </c>
      <c r="K20" s="14">
        <v>14251</v>
      </c>
      <c r="L20" s="14">
        <f>B20/J20/9*1000</f>
        <v>32666.666666666664</v>
      </c>
      <c r="M20" s="69">
        <v>601</v>
      </c>
    </row>
    <row r="21" spans="1:13" ht="13.5" customHeight="1" thickBot="1">
      <c r="A21" s="22" t="s">
        <v>37</v>
      </c>
      <c r="B21" s="13">
        <f>B15/B20*100</f>
        <v>98.1203007518797</v>
      </c>
      <c r="C21" s="7">
        <f>C15/C20*100</f>
        <v>90.99861517156485</v>
      </c>
      <c r="D21" s="59" t="s">
        <v>38</v>
      </c>
      <c r="E21" s="7">
        <f aca="true" t="shared" si="0" ref="E21:M21">E15/E20*100</f>
        <v>109.63976945244957</v>
      </c>
      <c r="F21" s="7">
        <f t="shared" si="0"/>
        <v>116.27373743312364</v>
      </c>
      <c r="G21" s="7">
        <f t="shared" si="0"/>
        <v>67.56243213897936</v>
      </c>
      <c r="H21" s="7">
        <f t="shared" si="0"/>
        <v>5.661820964039785</v>
      </c>
      <c r="I21" s="7">
        <f t="shared" si="0"/>
        <v>94.34201623815967</v>
      </c>
      <c r="J21" s="7">
        <f t="shared" si="0"/>
        <v>84.21052631578947</v>
      </c>
      <c r="K21" s="7">
        <f t="shared" si="0"/>
        <v>103.98568521507264</v>
      </c>
      <c r="L21" s="7">
        <f t="shared" si="0"/>
        <v>116.51785714285717</v>
      </c>
      <c r="M21" s="70">
        <f t="shared" si="0"/>
        <v>100</v>
      </c>
    </row>
    <row r="22" spans="1:13" ht="15" customHeight="1" thickBot="1">
      <c r="A22" s="23" t="s">
        <v>1</v>
      </c>
      <c r="B22" s="35"/>
      <c r="C22" s="35"/>
      <c r="D22" s="60"/>
      <c r="E22" s="37"/>
      <c r="F22" s="37"/>
      <c r="G22" s="37"/>
      <c r="H22" s="37"/>
      <c r="I22" s="37"/>
      <c r="J22" s="38"/>
      <c r="K22" s="37"/>
      <c r="L22" s="37"/>
      <c r="M22" s="67"/>
    </row>
    <row r="23" spans="1:13" ht="14.25" customHeight="1" thickBot="1">
      <c r="A23" s="31">
        <v>42736</v>
      </c>
      <c r="B23" s="32"/>
      <c r="C23" s="33"/>
      <c r="D23" s="52"/>
      <c r="E23" s="33">
        <v>44</v>
      </c>
      <c r="F23" s="33" t="s">
        <v>30</v>
      </c>
      <c r="G23" s="33">
        <v>44</v>
      </c>
      <c r="H23" s="33" t="s">
        <v>30</v>
      </c>
      <c r="I23" s="33"/>
      <c r="J23" s="33"/>
      <c r="K23" s="33"/>
      <c r="L23" s="33"/>
      <c r="M23" s="63">
        <v>1500</v>
      </c>
    </row>
    <row r="24" spans="1:13" s="8" customFormat="1" ht="12.75" customHeight="1">
      <c r="A24" s="39" t="s">
        <v>42</v>
      </c>
      <c r="B24" s="40">
        <v>3903</v>
      </c>
      <c r="C24" s="41">
        <v>6007</v>
      </c>
      <c r="D24" s="61">
        <v>103</v>
      </c>
      <c r="E24" s="41">
        <v>307</v>
      </c>
      <c r="F24" s="41" t="s">
        <v>30</v>
      </c>
      <c r="G24" s="41">
        <v>41</v>
      </c>
      <c r="H24" s="41" t="s">
        <v>30</v>
      </c>
      <c r="I24" s="41">
        <v>19916</v>
      </c>
      <c r="J24" s="41">
        <v>19</v>
      </c>
      <c r="K24" s="41">
        <v>15632</v>
      </c>
      <c r="L24" s="41">
        <f>B24/J24/9*1000</f>
        <v>22824.561403508775</v>
      </c>
      <c r="M24" s="71">
        <v>1500</v>
      </c>
    </row>
    <row r="25" spans="1:13" ht="11.25" customHeight="1">
      <c r="A25" s="18" t="s">
        <v>39</v>
      </c>
      <c r="B25" s="12">
        <v>4377</v>
      </c>
      <c r="C25" s="6">
        <v>7373</v>
      </c>
      <c r="D25" s="54">
        <v>-89</v>
      </c>
      <c r="E25" s="6">
        <v>443</v>
      </c>
      <c r="F25" s="6" t="s">
        <v>30</v>
      </c>
      <c r="G25" s="6">
        <v>14</v>
      </c>
      <c r="H25" s="6" t="s">
        <v>30</v>
      </c>
      <c r="I25" s="6">
        <v>20324</v>
      </c>
      <c r="J25" s="6">
        <v>24</v>
      </c>
      <c r="K25" s="6">
        <v>15505</v>
      </c>
      <c r="L25" s="6">
        <f>B25/J25/9*1000</f>
        <v>20263.88888888889</v>
      </c>
      <c r="M25" s="65">
        <v>1500</v>
      </c>
    </row>
    <row r="26" spans="1:13" ht="16.5" customHeight="1" thickBot="1">
      <c r="A26" s="22" t="s">
        <v>37</v>
      </c>
      <c r="B26" s="13">
        <f>B24/B25*100</f>
        <v>89.17066483893078</v>
      </c>
      <c r="C26" s="7">
        <f>C24/C25*100</f>
        <v>81.47294181472941</v>
      </c>
      <c r="D26" s="59" t="s">
        <v>38</v>
      </c>
      <c r="E26" s="7">
        <f>E24/E25*100</f>
        <v>69.3002257336343</v>
      </c>
      <c r="F26" s="7" t="s">
        <v>38</v>
      </c>
      <c r="G26" s="7" t="s">
        <v>43</v>
      </c>
      <c r="H26" s="7" t="s">
        <v>38</v>
      </c>
      <c r="I26" s="7">
        <f>I24/I25*100</f>
        <v>97.99252115725251</v>
      </c>
      <c r="J26" s="7">
        <f>J24/J25*100</f>
        <v>79.16666666666666</v>
      </c>
      <c r="K26" s="7">
        <f>K24/K25*100</f>
        <v>100.81909061593035</v>
      </c>
      <c r="L26" s="7">
        <f>L24/L25*100</f>
        <v>112.63662927022835</v>
      </c>
      <c r="M26" s="70">
        <f>M24/M25*100</f>
        <v>100</v>
      </c>
    </row>
    <row r="27" spans="1:13" ht="14.25" customHeight="1" hidden="1" thickBot="1">
      <c r="A27" s="23"/>
      <c r="B27" s="35"/>
      <c r="C27" s="36"/>
      <c r="D27" s="56"/>
      <c r="E27" s="37"/>
      <c r="F27" s="37"/>
      <c r="G27" s="37"/>
      <c r="H27" s="37"/>
      <c r="I27" s="37"/>
      <c r="J27" s="38"/>
      <c r="K27" s="37"/>
      <c r="L27" s="37"/>
      <c r="M27" s="67"/>
    </row>
    <row r="28" spans="1:13" ht="13.5" hidden="1" thickBot="1">
      <c r="A28" s="31"/>
      <c r="B28" s="32"/>
      <c r="C28" s="33"/>
      <c r="D28" s="52"/>
      <c r="E28" s="33"/>
      <c r="F28" s="33"/>
      <c r="G28" s="33"/>
      <c r="H28" s="33"/>
      <c r="I28" s="33"/>
      <c r="J28" s="34"/>
      <c r="K28" s="33"/>
      <c r="L28" s="33"/>
      <c r="M28" s="63"/>
    </row>
    <row r="29" spans="1:13" ht="15" customHeight="1" hidden="1" thickBot="1">
      <c r="A29" s="28"/>
      <c r="B29" s="29"/>
      <c r="C29" s="30"/>
      <c r="D29" s="53"/>
      <c r="E29" s="30"/>
      <c r="F29" s="30"/>
      <c r="G29" s="30"/>
      <c r="H29" s="30"/>
      <c r="I29" s="30"/>
      <c r="J29" s="30"/>
      <c r="K29" s="30"/>
      <c r="L29" s="30"/>
      <c r="M29" s="64"/>
    </row>
    <row r="30" spans="1:13" ht="13.5" hidden="1" thickBot="1">
      <c r="A30" s="11"/>
      <c r="B30" s="25"/>
      <c r="C30" s="5"/>
      <c r="D30" s="75"/>
      <c r="E30" s="5"/>
      <c r="F30" s="5"/>
      <c r="G30" s="5"/>
      <c r="H30" s="5"/>
      <c r="I30" s="5"/>
      <c r="J30" s="5"/>
      <c r="K30" s="5"/>
      <c r="L30" s="5"/>
      <c r="M30" s="72"/>
    </row>
    <row r="31" spans="1:13" ht="13.5" hidden="1" thickBot="1">
      <c r="A31" s="24"/>
      <c r="B31" s="45"/>
      <c r="C31" s="46"/>
      <c r="D31" s="76"/>
      <c r="E31" s="46"/>
      <c r="F31" s="46"/>
      <c r="G31" s="46"/>
      <c r="H31" s="46"/>
      <c r="I31" s="46"/>
      <c r="J31" s="46"/>
      <c r="K31" s="46"/>
      <c r="L31" s="46"/>
      <c r="M31" s="73"/>
    </row>
    <row r="32" spans="1:13" ht="14.25" customHeight="1" thickBot="1">
      <c r="A32" s="81" t="s">
        <v>40</v>
      </c>
      <c r="B32" s="82"/>
      <c r="C32" s="82"/>
      <c r="D32" s="82"/>
      <c r="E32" s="82"/>
      <c r="F32" s="82"/>
      <c r="G32" s="82"/>
      <c r="H32" s="82"/>
      <c r="I32" s="82"/>
      <c r="J32" s="82"/>
      <c r="K32" s="83"/>
      <c r="L32" s="82"/>
      <c r="M32" s="84"/>
    </row>
    <row r="33" spans="1:13" ht="13.5" thickBot="1">
      <c r="A33" s="31">
        <v>42736</v>
      </c>
      <c r="B33" s="43"/>
      <c r="C33" s="44"/>
      <c r="D33" s="77"/>
      <c r="E33" s="33">
        <f>E9+E14+E23</f>
        <v>23261</v>
      </c>
      <c r="F33" s="33">
        <f>F14</f>
        <v>17009</v>
      </c>
      <c r="G33" s="33">
        <f>G9+G14+G23</f>
        <v>4585</v>
      </c>
      <c r="H33" s="33">
        <f>H14</f>
        <v>1307</v>
      </c>
      <c r="I33" s="44"/>
      <c r="J33" s="44"/>
      <c r="K33" s="44"/>
      <c r="L33" s="44"/>
      <c r="M33" s="63">
        <f>M9+M14+M23</f>
        <v>4391</v>
      </c>
    </row>
    <row r="34" spans="1:13" ht="12.75">
      <c r="A34" s="42" t="s">
        <v>42</v>
      </c>
      <c r="B34" s="48">
        <f>B10+B15+B24</f>
        <v>16739</v>
      </c>
      <c r="C34" s="47">
        <f>C10+C15+C24</f>
        <v>23433</v>
      </c>
      <c r="D34" s="78">
        <f>D10+D15+D24</f>
        <v>-2610</v>
      </c>
      <c r="E34" s="47">
        <f>E10+E15+E24</f>
        <v>24401</v>
      </c>
      <c r="F34" s="47">
        <f>F15</f>
        <v>19777</v>
      </c>
      <c r="G34" s="47">
        <f>G10+G15+G24</f>
        <v>3557</v>
      </c>
      <c r="H34" s="47">
        <f>H15+H10</f>
        <v>102</v>
      </c>
      <c r="I34" s="47">
        <f>I10+I15+I24</f>
        <v>71067</v>
      </c>
      <c r="J34" s="47">
        <f>J10+J15+J24</f>
        <v>54</v>
      </c>
      <c r="K34" s="79">
        <v>15272</v>
      </c>
      <c r="L34" s="79">
        <v>34442</v>
      </c>
      <c r="M34" s="74">
        <f>M10+M15+M24</f>
        <v>4391</v>
      </c>
    </row>
    <row r="35" spans="1:13" ht="12.75">
      <c r="A35" s="11" t="s">
        <v>39</v>
      </c>
      <c r="B35" s="25">
        <f>B11+B20+B25</f>
        <v>16815</v>
      </c>
      <c r="C35" s="5">
        <f>C11+C20+C25</f>
        <v>26137</v>
      </c>
      <c r="D35" s="75">
        <f>D11+D20+D25</f>
        <v>-1033</v>
      </c>
      <c r="E35" s="5">
        <f>E11+E20+E25</f>
        <v>22309</v>
      </c>
      <c r="F35" s="5">
        <f>F20</f>
        <v>17009</v>
      </c>
      <c r="G35" s="5">
        <f>G11+G20+G25</f>
        <v>4711</v>
      </c>
      <c r="H35" s="5">
        <f>H20+H11</f>
        <v>1355</v>
      </c>
      <c r="I35" s="5">
        <f>I11+I20+I25</f>
        <v>64912</v>
      </c>
      <c r="J35" s="5">
        <f>J11+J20+J25</f>
        <v>61</v>
      </c>
      <c r="K35" s="80">
        <v>14681</v>
      </c>
      <c r="L35" s="80">
        <v>30628</v>
      </c>
      <c r="M35" s="72">
        <f>M11+M20+M25</f>
        <v>4391</v>
      </c>
    </row>
    <row r="36" spans="1:13" ht="13.5" thickBot="1">
      <c r="A36" s="24" t="s">
        <v>37</v>
      </c>
      <c r="B36" s="45">
        <f>B34/B35*100</f>
        <v>99.54802259887006</v>
      </c>
      <c r="C36" s="46">
        <f>C34/C35*100</f>
        <v>89.65451275968933</v>
      </c>
      <c r="D36" s="76" t="s">
        <v>38</v>
      </c>
      <c r="E36" s="46">
        <f aca="true" t="shared" si="1" ref="E36:M36">E34/E35*100</f>
        <v>109.37738132592227</v>
      </c>
      <c r="F36" s="46">
        <f t="shared" si="1"/>
        <v>116.27373743312364</v>
      </c>
      <c r="G36" s="46">
        <f t="shared" si="1"/>
        <v>75.50413924856718</v>
      </c>
      <c r="H36" s="46">
        <f t="shared" si="1"/>
        <v>7.527675276752767</v>
      </c>
      <c r="I36" s="46">
        <f t="shared" si="1"/>
        <v>109.48206803056446</v>
      </c>
      <c r="J36" s="46">
        <f t="shared" si="1"/>
        <v>88.52459016393442</v>
      </c>
      <c r="K36" s="46">
        <f t="shared" si="1"/>
        <v>104.02561133437777</v>
      </c>
      <c r="L36" s="46">
        <f t="shared" si="1"/>
        <v>112.45265769883765</v>
      </c>
      <c r="M36" s="73">
        <f t="shared" si="1"/>
        <v>100</v>
      </c>
    </row>
    <row r="40" ht="25.5" customHeight="1"/>
    <row r="41" ht="25.5" customHeight="1"/>
    <row r="42" ht="15" customHeight="1"/>
    <row r="45" ht="24" customHeight="1"/>
    <row r="46" ht="24" customHeight="1"/>
    <row r="47" ht="13.5" customHeight="1"/>
  </sheetData>
  <sheetProtection/>
  <mergeCells count="11">
    <mergeCell ref="G5:H5"/>
    <mergeCell ref="E6:E7"/>
    <mergeCell ref="G6:G7"/>
    <mergeCell ref="A8:C8"/>
    <mergeCell ref="A13:C13"/>
    <mergeCell ref="B3:M3"/>
    <mergeCell ref="A1:M1"/>
    <mergeCell ref="E4:F4"/>
    <mergeCell ref="E5:F5"/>
    <mergeCell ref="A3:A7"/>
    <mergeCell ref="G4:H4"/>
  </mergeCells>
  <printOptions horizontalCentered="1" verticalCentered="1"/>
  <pageMargins left="0.2362204724409449" right="0.2362204724409449" top="0.1968503937007874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2017-11-20T05:23:05Z</cp:lastPrinted>
  <dcterms:created xsi:type="dcterms:W3CDTF">2011-03-29T06:55:44Z</dcterms:created>
  <dcterms:modified xsi:type="dcterms:W3CDTF">2017-11-28T04:56:08Z</dcterms:modified>
  <cp:category/>
  <cp:version/>
  <cp:contentType/>
  <cp:contentStatus/>
</cp:coreProperties>
</file>